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KU\Juliussander\Downloads\"/>
    </mc:Choice>
  </mc:AlternateContent>
  <xr:revisionPtr revIDLastSave="0" documentId="8_{49086AD1-1DCC-499E-A5C7-703B14A35054}" xr6:coauthVersionLast="47" xr6:coauthVersionMax="47" xr10:uidLastSave="{00000000-0000-0000-0000-000000000000}"/>
  <bookViews>
    <workbookView xWindow="57615" yWindow="-16590" windowWidth="29040" windowHeight="15720" tabRatio="583" activeTab="1" xr2:uid="{C7A1E499-C5D6-4F10-B210-3458217D7ECB}"/>
  </bookViews>
  <sheets>
    <sheet name="RB37_HLGW-HEBS" sheetId="1" r:id="rId1"/>
    <sheet name="RB37_HEBS-HLGW" sheetId="2" r:id="rId2"/>
  </sheets>
  <definedNames>
    <definedName name="_xlnm.Print_Area" localSheetId="1">'RB37_HEBS-HLGW'!$A$1:$N$27</definedName>
    <definedName name="_xlnm.Print_Area" localSheetId="0">'RB37_HLGW-HEBS'!$A$1:$L$26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11" i="2" s="1"/>
  <c r="E12" i="2" s="1"/>
  <c r="E13" i="2" s="1"/>
  <c r="E14" i="2" s="1"/>
  <c r="Q11" i="2"/>
  <c r="Q12" i="2" s="1"/>
  <c r="Q13" i="2" s="1"/>
  <c r="Q14" i="2" s="1"/>
  <c r="P8" i="2"/>
  <c r="P11" i="2" s="1"/>
  <c r="P12" i="2" s="1"/>
  <c r="P13" i="2" s="1"/>
  <c r="P14" i="2" s="1"/>
  <c r="N8" i="2"/>
  <c r="N11" i="2" s="1"/>
  <c r="N12" i="2" s="1"/>
  <c r="N13" i="2" s="1"/>
  <c r="N14" i="2" s="1"/>
  <c r="L8" i="2"/>
  <c r="L11" i="2" s="1"/>
  <c r="L12" i="2" s="1"/>
  <c r="L13" i="2" s="1"/>
  <c r="L14" i="2" s="1"/>
  <c r="F8" i="2"/>
  <c r="P16" i="1"/>
  <c r="P17" i="1" s="1"/>
  <c r="P18" i="1" s="1"/>
  <c r="P19" i="1" s="1"/>
  <c r="P22" i="1" s="1"/>
  <c r="P23" i="1" s="1"/>
  <c r="N16" i="1"/>
  <c r="N17" i="1" s="1"/>
  <c r="N18" i="1" s="1"/>
  <c r="N19" i="1" s="1"/>
  <c r="N22" i="1" s="1"/>
  <c r="N23" i="1" s="1"/>
  <c r="L16" i="1"/>
  <c r="L17" i="1" s="1"/>
  <c r="L18" i="1" s="1"/>
  <c r="L19" i="1" s="1"/>
  <c r="L22" i="1" s="1"/>
  <c r="L23" i="1" s="1"/>
  <c r="E16" i="1"/>
  <c r="E17" i="1" s="1"/>
  <c r="E18" i="1" s="1"/>
  <c r="E19" i="1" s="1"/>
  <c r="E22" i="1" s="1"/>
  <c r="E23" i="1" s="1"/>
  <c r="D23" i="1"/>
  <c r="I23" i="1"/>
  <c r="H22" i="1"/>
  <c r="H23" i="1" s="1"/>
  <c r="G22" i="1"/>
  <c r="G23" i="1" s="1"/>
  <c r="F22" i="1"/>
  <c r="F23" i="1" s="1"/>
</calcChain>
</file>

<file path=xl/sharedStrings.xml><?xml version="1.0" encoding="utf-8"?>
<sst xmlns="http://schemas.openxmlformats.org/spreadsheetml/2006/main" count="210" uniqueCount="37">
  <si>
    <t>Linie</t>
  </si>
  <si>
    <t>RB 37</t>
  </si>
  <si>
    <t>ZugNr</t>
  </si>
  <si>
    <t>Verkehrstage</t>
  </si>
  <si>
    <t>SEV-Haltestelle</t>
  </si>
  <si>
    <t>ab</t>
  </si>
  <si>
    <t>Langwedel</t>
  </si>
  <si>
    <t>an</t>
  </si>
  <si>
    <t>An der "Große Straße"</t>
  </si>
  <si>
    <t>Visselhövede</t>
  </si>
  <si>
    <t>Bahnhofstraße</t>
  </si>
  <si>
    <t>Soltau (Han)</t>
  </si>
  <si>
    <t>Busbahnhof am Bahnhof</t>
  </si>
  <si>
    <t>Munster (Örtze)</t>
  </si>
  <si>
    <t>Munster Bahnhof</t>
  </si>
  <si>
    <t>Brockhöfe</t>
  </si>
  <si>
    <t>Brockhöfe Abzw. Bahnhof</t>
  </si>
  <si>
    <t>Ebstorf (Uelzen)</t>
  </si>
  <si>
    <t>Ebstorf Bahnhof/Schranke</t>
  </si>
  <si>
    <t>Uelzen</t>
  </si>
  <si>
    <t>Friedensreich-Hundertwasser-Platz</t>
  </si>
  <si>
    <r>
      <rPr>
        <b/>
        <sz val="11"/>
        <color theme="1"/>
        <rFont val="MyriadPro-Regular"/>
      </rPr>
      <t xml:space="preserve">Kontaktmöglichkeiten Start Niedersachsen Mitte
</t>
    </r>
    <r>
      <rPr>
        <sz val="11"/>
        <color theme="1"/>
        <rFont val="MyriadPro-Regular"/>
      </rPr>
      <t>Kundenhotline: 05191 80 30 90 4
E-Mail: kontakt@start-ni-mitte.de
Homepage: www.start-ni-mitte.de
Twitter für Verkehrsmeldungen: @start_NI_mitte
Reiseauskunft: www.bahn.de/reiseauskunft
Instagram: @dein.start</t>
    </r>
  </si>
  <si>
    <t>SEV</t>
  </si>
  <si>
    <t>Umstieg in den SEV nach Uelzen</t>
  </si>
  <si>
    <t>SEV-Haltestellen</t>
  </si>
  <si>
    <t>Anschluss von Bremen</t>
  </si>
  <si>
    <t>04.07.</t>
  </si>
  <si>
    <t>|</t>
  </si>
  <si>
    <t>Zusätzlicher SEV</t>
  </si>
  <si>
    <t>Wichtige Hinweise</t>
  </si>
  <si>
    <t xml:space="preserve">Nicht aufgeführte Züge fahren regulär. </t>
  </si>
  <si>
    <r>
      <t xml:space="preserve">Ersatzhaltestellen: </t>
    </r>
    <r>
      <rPr>
        <b/>
        <sz val="11"/>
        <color rgb="FF000000"/>
        <rFont val="Aptos Narrow"/>
        <family val="2"/>
      </rPr>
      <t>start-ni-mitte.de</t>
    </r>
  </si>
  <si>
    <t>Anschluss nach Bremen</t>
  </si>
  <si>
    <t>Umstieg in die RB 37</t>
  </si>
  <si>
    <t>Zug Nr.</t>
  </si>
  <si>
    <t>RB 37 Bremen - Soltau - Uelzen
gültig am 04.07.26</t>
  </si>
  <si>
    <t>RB 37 Uelzen - Soltau - Bremen
gültig am 04.07.26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</si>
</sst>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h:mm"/>
    <numFmt numFmtId="166" formatCode="&quot;&quot;\ hh:mm;@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MyriadPro-Regular"/>
    </font>
    <font>
      <sz val="11"/>
      <color rgb="FF000000"/>
      <name val="Calibri"/>
      <family val="2"/>
      <scheme val="minor"/>
    </font>
    <font>
      <sz val="11"/>
      <color theme="1"/>
      <name val="MyriadPro-Regular"/>
    </font>
    <font>
      <b/>
      <sz val="11"/>
      <color theme="1"/>
      <name val="MyriadPro-Regula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ptos Narrow"/>
      <family val="2"/>
    </font>
    <font>
      <i/>
      <sz val="11"/>
      <color theme="1"/>
      <name val="Calibri"/>
      <family val="2"/>
      <scheme val="minor"/>
    </font>
    <font>
      <b/>
      <sz val="1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i/>
      <sz val="11"/>
      <name val="Calibri"/>
      <family val="2"/>
      <scheme val="minor"/>
    </font>
    <font>
      <b/>
      <sz val="10"/>
      <color theme="1"/>
      <name val="Aptos Narrow"/>
      <family val="2"/>
    </font>
    <font>
      <i/>
      <sz val="10"/>
      <name val="Aptos Narrow"/>
      <family val="2"/>
    </font>
    <font>
      <b/>
      <sz val="11"/>
      <color theme="1"/>
      <name val="Aptos Narrow"/>
      <family val="2"/>
    </font>
    <font>
      <b/>
      <i/>
      <sz val="11"/>
      <color theme="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82CD1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ont="0" applyBorder="0" applyAlignment="0" applyProtection="0"/>
  </cellStyleXfs>
  <cellXfs count="15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5" xfId="0" applyFont="1" applyBorder="1"/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" xfId="0" applyBorder="1"/>
    <xf numFmtId="0" fontId="4" fillId="0" borderId="10" xfId="0" applyFont="1" applyBorder="1"/>
    <xf numFmtId="0" fontId="0" fillId="0" borderId="11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/>
    <xf numFmtId="0" fontId="0" fillId="0" borderId="16" xfId="0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/>
    <xf numFmtId="0" fontId="0" fillId="0" borderId="11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24" xfId="0" applyBorder="1"/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/>
    <xf numFmtId="0" fontId="9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165" fontId="11" fillId="5" borderId="13" xfId="1" applyNumberFormat="1" applyFont="1" applyFill="1" applyBorder="1" applyAlignment="1">
      <alignment horizontal="center" vertical="center"/>
    </xf>
    <xf numFmtId="165" fontId="11" fillId="5" borderId="21" xfId="1" applyNumberFormat="1" applyFont="1" applyFill="1" applyBorder="1" applyAlignment="1">
      <alignment horizontal="center" vertical="center"/>
    </xf>
    <xf numFmtId="0" fontId="12" fillId="0" borderId="37" xfId="0" applyFont="1" applyBorder="1"/>
    <xf numFmtId="0" fontId="0" fillId="0" borderId="38" xfId="0" applyBorder="1" applyAlignment="1">
      <alignment horizontal="left" vertical="center"/>
    </xf>
    <xf numFmtId="0" fontId="0" fillId="0" borderId="10" xfId="0" applyBorder="1"/>
    <xf numFmtId="0" fontId="0" fillId="0" borderId="23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13" fillId="4" borderId="42" xfId="1" applyFont="1" applyFill="1" applyBorder="1" applyAlignment="1">
      <alignment horizontal="center" vertical="center"/>
    </xf>
    <xf numFmtId="0" fontId="13" fillId="4" borderId="43" xfId="1" applyFont="1" applyFill="1" applyBorder="1" applyAlignment="1">
      <alignment horizontal="center" vertical="center"/>
    </xf>
    <xf numFmtId="0" fontId="13" fillId="4" borderId="18" xfId="1" applyNumberFormat="1" applyFont="1" applyFill="1" applyBorder="1" applyAlignment="1">
      <alignment horizontal="center" vertical="center"/>
    </xf>
    <xf numFmtId="20" fontId="11" fillId="5" borderId="23" xfId="1" applyNumberFormat="1" applyFont="1" applyFill="1" applyBorder="1" applyAlignment="1">
      <alignment horizontal="center" vertical="center"/>
    </xf>
    <xf numFmtId="20" fontId="11" fillId="5" borderId="16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1" xfId="0" applyBorder="1" applyAlignment="1">
      <alignment vertical="center"/>
    </xf>
    <xf numFmtId="164" fontId="11" fillId="3" borderId="23" xfId="0" applyNumberFormat="1" applyFont="1" applyFill="1" applyBorder="1" applyAlignment="1">
      <alignment horizontal="center" vertical="center"/>
    </xf>
    <xf numFmtId="164" fontId="11" fillId="3" borderId="16" xfId="0" applyNumberFormat="1" applyFont="1" applyFill="1" applyBorder="1" applyAlignment="1">
      <alignment horizontal="center" vertical="center"/>
    </xf>
    <xf numFmtId="164" fontId="11" fillId="3" borderId="44" xfId="0" applyNumberFormat="1" applyFon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 vertical="center"/>
    </xf>
    <xf numFmtId="0" fontId="0" fillId="0" borderId="34" xfId="0" applyBorder="1"/>
    <xf numFmtId="164" fontId="7" fillId="0" borderId="5" xfId="0" applyNumberFormat="1" applyFont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0" fontId="13" fillId="3" borderId="21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left"/>
    </xf>
    <xf numFmtId="0" fontId="14" fillId="7" borderId="1" xfId="0" applyFont="1" applyFill="1" applyBorder="1"/>
    <xf numFmtId="0" fontId="15" fillId="8" borderId="1" xfId="0" applyFont="1" applyFill="1" applyBorder="1"/>
    <xf numFmtId="0" fontId="14" fillId="8" borderId="1" xfId="0" applyFont="1" applyFill="1" applyBorder="1" applyAlignment="1">
      <alignment horizontal="left"/>
    </xf>
    <xf numFmtId="164" fontId="16" fillId="0" borderId="40" xfId="0" applyNumberFormat="1" applyFont="1" applyBorder="1" applyAlignment="1">
      <alignment horizontal="center" vertical="center"/>
    </xf>
    <xf numFmtId="164" fontId="12" fillId="0" borderId="40" xfId="0" applyNumberFormat="1" applyFont="1" applyBorder="1" applyAlignment="1">
      <alignment horizontal="center" vertical="center"/>
    </xf>
    <xf numFmtId="164" fontId="12" fillId="0" borderId="41" xfId="0" applyNumberFormat="1" applyFont="1" applyBorder="1" applyAlignment="1">
      <alignment horizontal="center" vertical="center"/>
    </xf>
    <xf numFmtId="166" fontId="17" fillId="0" borderId="0" xfId="1" applyNumberFormat="1" applyFont="1"/>
    <xf numFmtId="0" fontId="11" fillId="0" borderId="0" xfId="1" applyFont="1"/>
    <xf numFmtId="0" fontId="18" fillId="0" borderId="40" xfId="0" applyFont="1" applyBorder="1" applyAlignment="1">
      <alignment vertical="center" wrapText="1"/>
    </xf>
    <xf numFmtId="0" fontId="18" fillId="0" borderId="38" xfId="0" applyFont="1" applyBorder="1" applyAlignment="1">
      <alignment horizontal="left" vertical="center"/>
    </xf>
    <xf numFmtId="0" fontId="0" fillId="0" borderId="45" xfId="0" applyBorder="1"/>
    <xf numFmtId="0" fontId="0" fillId="0" borderId="44" xfId="0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164" fontId="7" fillId="0" borderId="44" xfId="0" applyNumberFormat="1" applyFont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164" fontId="16" fillId="0" borderId="38" xfId="0" applyNumberFormat="1" applyFont="1" applyBorder="1" applyAlignment="1">
      <alignment horizontal="center" vertical="center"/>
    </xf>
    <xf numFmtId="164" fontId="12" fillId="0" borderId="38" xfId="0" applyNumberFormat="1" applyFont="1" applyBorder="1" applyAlignment="1">
      <alignment horizontal="center" vertical="center"/>
    </xf>
    <xf numFmtId="165" fontId="11" fillId="5" borderId="23" xfId="1" applyNumberFormat="1" applyFont="1" applyFill="1" applyBorder="1" applyAlignment="1">
      <alignment horizontal="center" vertical="center"/>
    </xf>
    <xf numFmtId="165" fontId="11" fillId="5" borderId="44" xfId="1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165" fontId="11" fillId="5" borderId="6" xfId="1" applyNumberFormat="1" applyFont="1" applyFill="1" applyBorder="1" applyAlignment="1">
      <alignment horizontal="center" vertical="center"/>
    </xf>
    <xf numFmtId="165" fontId="11" fillId="5" borderId="16" xfId="1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20" fontId="11" fillId="5" borderId="44" xfId="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0" fillId="3" borderId="4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64" fontId="7" fillId="3" borderId="23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20" fontId="11" fillId="5" borderId="12" xfId="1" applyNumberFormat="1" applyFont="1" applyFill="1" applyBorder="1" applyAlignment="1">
      <alignment horizontal="center" vertical="center"/>
    </xf>
    <xf numFmtId="20" fontId="11" fillId="5" borderId="46" xfId="1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25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64" fontId="7" fillId="0" borderId="50" xfId="0" applyNumberFormat="1" applyFont="1" applyBorder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164" fontId="7" fillId="3" borderId="22" xfId="0" applyNumberFormat="1" applyFont="1" applyFill="1" applyBorder="1" applyAlignment="1">
      <alignment horizontal="center" vertical="center"/>
    </xf>
    <xf numFmtId="164" fontId="7" fillId="0" borderId="51" xfId="0" applyNumberFormat="1" applyFont="1" applyBorder="1" applyAlignment="1">
      <alignment horizontal="center" vertical="center"/>
    </xf>
    <xf numFmtId="164" fontId="16" fillId="0" borderId="52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0" fillId="3" borderId="23" xfId="0" applyNumberForma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Standard" xfId="0" builtinId="0"/>
    <cellStyle name="Standard 2" xfId="1" xr:uid="{C4FE207D-3061-4CDD-8552-583FC209E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124557</xdr:rowOff>
    </xdr:from>
    <xdr:to>
      <xdr:col>14</xdr:col>
      <xdr:colOff>131412</xdr:colOff>
      <xdr:row>2</xdr:row>
      <xdr:rowOff>200848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B7847E-3AD8-4B4C-9C02-7A3753101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2671" y="124557"/>
          <a:ext cx="883887" cy="708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587375</xdr:colOff>
      <xdr:row>0</xdr:row>
      <xdr:rowOff>104775</xdr:rowOff>
    </xdr:from>
    <xdr:to>
      <xdr:col>16</xdr:col>
      <xdr:colOff>707534</xdr:colOff>
      <xdr:row>2</xdr:row>
      <xdr:rowOff>182336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58B35D2-B685-447C-949A-8F53E640E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7350" y="101600"/>
          <a:ext cx="920259" cy="706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C7DA-F420-40BA-BEC5-8086D7AB60E6}">
  <sheetPr>
    <pageSetUpPr fitToPage="1"/>
  </sheetPr>
  <dimension ref="A1:U35"/>
  <sheetViews>
    <sheetView zoomScaleNormal="100" zoomScaleSheetLayoutView="100" workbookViewId="0">
      <selection activeCell="A4" sqref="A4"/>
    </sheetView>
  </sheetViews>
  <sheetFormatPr baseColWidth="10" defaultColWidth="11.42578125" defaultRowHeight="15"/>
  <cols>
    <col min="1" max="1" width="20.5703125" customWidth="1"/>
    <col min="2" max="2" width="32.28515625" style="30" customWidth="1"/>
    <col min="3" max="3" width="3.140625" bestFit="1" customWidth="1"/>
    <col min="4" max="17" width="11.42578125" customWidth="1"/>
  </cols>
  <sheetData>
    <row r="1" spans="1:21" ht="34.5" customHeight="1">
      <c r="A1" s="149" t="s">
        <v>35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"/>
      <c r="R1" s="1"/>
      <c r="S1" s="1"/>
      <c r="T1" s="1"/>
      <c r="U1" s="1"/>
    </row>
    <row r="2" spans="1:21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21" ht="24.75" customHeight="1" thickBo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21">
      <c r="A4" s="2" t="s">
        <v>0</v>
      </c>
      <c r="B4" s="3"/>
      <c r="C4" s="4"/>
      <c r="D4" s="5" t="s">
        <v>22</v>
      </c>
      <c r="E4" s="5" t="s">
        <v>1</v>
      </c>
      <c r="F4" s="5" t="s">
        <v>1</v>
      </c>
      <c r="G4" s="5" t="s">
        <v>1</v>
      </c>
      <c r="H4" s="5" t="s">
        <v>1</v>
      </c>
      <c r="I4" s="5" t="s">
        <v>1</v>
      </c>
      <c r="J4" s="5" t="s">
        <v>1</v>
      </c>
      <c r="K4" s="5" t="s">
        <v>22</v>
      </c>
      <c r="L4" s="5" t="s">
        <v>1</v>
      </c>
      <c r="M4" s="5" t="s">
        <v>22</v>
      </c>
      <c r="N4" s="5" t="s">
        <v>1</v>
      </c>
      <c r="O4" s="5" t="s">
        <v>22</v>
      </c>
      <c r="P4" s="5" t="s">
        <v>1</v>
      </c>
      <c r="Q4" s="6" t="s">
        <v>1</v>
      </c>
      <c r="R4" s="7"/>
    </row>
    <row r="5" spans="1:21">
      <c r="A5" s="8" t="s">
        <v>2</v>
      </c>
      <c r="B5" s="9"/>
      <c r="C5" s="10"/>
      <c r="D5" s="11">
        <v>96353</v>
      </c>
      <c r="E5" s="11">
        <v>16351</v>
      </c>
      <c r="F5" s="11">
        <v>16353</v>
      </c>
      <c r="G5" s="11">
        <v>16355</v>
      </c>
      <c r="H5" s="11">
        <v>16357</v>
      </c>
      <c r="I5" s="11">
        <v>16359</v>
      </c>
      <c r="J5" s="11">
        <v>16361</v>
      </c>
      <c r="K5" s="11">
        <v>96367</v>
      </c>
      <c r="L5" s="11">
        <v>16363</v>
      </c>
      <c r="M5" s="11">
        <v>96369</v>
      </c>
      <c r="N5" s="11">
        <v>16365</v>
      </c>
      <c r="O5" s="11">
        <v>96371</v>
      </c>
      <c r="P5" s="11">
        <v>16367</v>
      </c>
      <c r="Q5" s="12">
        <v>16369</v>
      </c>
    </row>
    <row r="6" spans="1:21" ht="15.75" thickBot="1">
      <c r="A6" s="13" t="s">
        <v>3</v>
      </c>
      <c r="B6" s="14" t="s">
        <v>4</v>
      </c>
      <c r="C6" s="15"/>
      <c r="D6" s="16" t="s">
        <v>26</v>
      </c>
      <c r="E6" s="16" t="s">
        <v>26</v>
      </c>
      <c r="F6" s="16" t="s">
        <v>26</v>
      </c>
      <c r="G6" s="16" t="s">
        <v>26</v>
      </c>
      <c r="H6" s="16" t="s">
        <v>26</v>
      </c>
      <c r="I6" s="16" t="s">
        <v>26</v>
      </c>
      <c r="J6" s="16" t="s">
        <v>26</v>
      </c>
      <c r="K6" s="16" t="s">
        <v>26</v>
      </c>
      <c r="L6" s="16" t="s">
        <v>26</v>
      </c>
      <c r="M6" s="16" t="s">
        <v>26</v>
      </c>
      <c r="N6" s="16" t="s">
        <v>26</v>
      </c>
      <c r="O6" s="16" t="s">
        <v>26</v>
      </c>
      <c r="P6" s="16" t="s">
        <v>26</v>
      </c>
      <c r="Q6" s="77" t="s">
        <v>26</v>
      </c>
    </row>
    <row r="7" spans="1:21" ht="15.75" thickBot="1">
      <c r="A7" s="54" t="s">
        <v>25</v>
      </c>
      <c r="B7" s="55"/>
      <c r="C7" s="58" t="s">
        <v>5</v>
      </c>
      <c r="D7" s="59"/>
      <c r="E7" s="59"/>
      <c r="F7" s="82">
        <v>0.30486111111111114</v>
      </c>
      <c r="G7" s="82">
        <v>0.38819444444444445</v>
      </c>
      <c r="H7" s="82">
        <v>0.47152777777777777</v>
      </c>
      <c r="I7" s="83">
        <v>0.55486111111111114</v>
      </c>
      <c r="J7" s="83">
        <v>0.6381944444444444</v>
      </c>
      <c r="K7" s="83"/>
      <c r="L7" s="83">
        <v>0.72152777777777777</v>
      </c>
      <c r="M7" s="83"/>
      <c r="N7" s="83">
        <v>0.80486111111111114</v>
      </c>
      <c r="O7" s="83"/>
      <c r="P7" s="83">
        <v>0.8881944444444444</v>
      </c>
      <c r="Q7" s="84">
        <v>0.94236111111111109</v>
      </c>
    </row>
    <row r="8" spans="1:21">
      <c r="A8" s="20" t="s">
        <v>6</v>
      </c>
      <c r="B8" s="21" t="s">
        <v>8</v>
      </c>
      <c r="C8" s="31" t="s">
        <v>5</v>
      </c>
      <c r="D8" s="36"/>
      <c r="E8" s="36"/>
      <c r="F8" s="36">
        <v>0.30902777777777779</v>
      </c>
      <c r="G8" s="36">
        <v>0.3923611111111111</v>
      </c>
      <c r="H8" s="36">
        <v>0.47569444444444442</v>
      </c>
      <c r="I8" s="36">
        <v>0.55902777777777779</v>
      </c>
      <c r="J8" s="36">
        <v>0.64236111111111116</v>
      </c>
      <c r="K8" s="36"/>
      <c r="L8" s="36">
        <v>0.72569444444444442</v>
      </c>
      <c r="M8" s="36"/>
      <c r="N8" s="36">
        <v>0.80902777777777779</v>
      </c>
      <c r="O8" s="36"/>
      <c r="P8" s="36">
        <v>0.89236111111111116</v>
      </c>
      <c r="Q8" s="39">
        <v>0.96388888888888891</v>
      </c>
    </row>
    <row r="9" spans="1:21" ht="15.75" thickBot="1">
      <c r="A9" s="153" t="s">
        <v>9</v>
      </c>
      <c r="B9" s="154" t="s">
        <v>10</v>
      </c>
      <c r="C9" s="22" t="s">
        <v>7</v>
      </c>
      <c r="D9" s="37"/>
      <c r="E9" s="37"/>
      <c r="F9" s="37">
        <v>0.32430555555555557</v>
      </c>
      <c r="G9" s="37">
        <v>0.40763888888888888</v>
      </c>
      <c r="H9" s="37">
        <v>0.4909722222222222</v>
      </c>
      <c r="I9" s="37">
        <v>0.57430555555555551</v>
      </c>
      <c r="J9" s="37">
        <v>0.65763888888888888</v>
      </c>
      <c r="K9" s="37"/>
      <c r="L9" s="37">
        <v>0.74097222222222225</v>
      </c>
      <c r="M9" s="37"/>
      <c r="N9" s="37">
        <v>0.82430555555555551</v>
      </c>
      <c r="O9" s="37"/>
      <c r="P9" s="37">
        <v>0.90763888888888888</v>
      </c>
      <c r="Q9" s="40">
        <v>0.97916666666666663</v>
      </c>
    </row>
    <row r="10" spans="1:21">
      <c r="A10" s="153"/>
      <c r="B10" s="154"/>
      <c r="C10" s="22" t="s">
        <v>5</v>
      </c>
      <c r="D10" s="36"/>
      <c r="E10" s="36"/>
      <c r="F10" s="36">
        <v>0.32500000000000001</v>
      </c>
      <c r="G10" s="36">
        <v>0.40833333333333333</v>
      </c>
      <c r="H10" s="36">
        <v>0.49166666666666664</v>
      </c>
      <c r="I10" s="36">
        <v>0.57499999999999996</v>
      </c>
      <c r="J10" s="36">
        <v>0.65833333333333333</v>
      </c>
      <c r="K10" s="36"/>
      <c r="L10" s="36">
        <v>0.7416666666666667</v>
      </c>
      <c r="M10" s="36"/>
      <c r="N10" s="36">
        <v>0.82499999999999996</v>
      </c>
      <c r="O10" s="36"/>
      <c r="P10" s="36">
        <v>0.90833333333333333</v>
      </c>
      <c r="Q10" s="39">
        <v>0.97986111111111107</v>
      </c>
    </row>
    <row r="11" spans="1:21" ht="15.75" thickBot="1">
      <c r="A11" s="153" t="s">
        <v>11</v>
      </c>
      <c r="B11" s="154" t="s">
        <v>12</v>
      </c>
      <c r="C11" s="22" t="s">
        <v>7</v>
      </c>
      <c r="D11" s="38"/>
      <c r="E11" s="38"/>
      <c r="F11" s="38">
        <v>0.33611111111111114</v>
      </c>
      <c r="G11" s="38">
        <v>0.41944444444444445</v>
      </c>
      <c r="H11" s="38">
        <v>0.50277777777777777</v>
      </c>
      <c r="I11" s="38">
        <v>0.58611111111111114</v>
      </c>
      <c r="J11" s="38">
        <v>0.6694444444444444</v>
      </c>
      <c r="K11" s="38"/>
      <c r="L11" s="37">
        <v>0.75277777777777777</v>
      </c>
      <c r="M11" s="38"/>
      <c r="N11" s="38">
        <v>0.83611111111111114</v>
      </c>
      <c r="O11" s="38"/>
      <c r="P11" s="38">
        <v>0.9194444444444444</v>
      </c>
      <c r="Q11" s="41">
        <v>0.98958333333333337</v>
      </c>
    </row>
    <row r="12" spans="1:21">
      <c r="A12" s="153"/>
      <c r="B12" s="154"/>
      <c r="C12" s="22" t="s">
        <v>5</v>
      </c>
      <c r="D12" s="36"/>
      <c r="E12" s="36">
        <v>0.25347222222222221</v>
      </c>
      <c r="F12" s="36">
        <v>0.33680555555555558</v>
      </c>
      <c r="G12" s="36">
        <v>0.4201388888888889</v>
      </c>
      <c r="H12" s="36">
        <v>0.50347222222222221</v>
      </c>
      <c r="I12" s="36">
        <v>0.58680555555555558</v>
      </c>
      <c r="J12" s="36">
        <v>0.67013888888888884</v>
      </c>
      <c r="K12" s="36"/>
      <c r="L12" s="36">
        <v>0.75347222222222221</v>
      </c>
      <c r="M12" s="36"/>
      <c r="N12" s="36">
        <v>0.83680555555555547</v>
      </c>
      <c r="O12" s="36"/>
      <c r="P12" s="36">
        <v>0.92013888888888884</v>
      </c>
      <c r="Q12" s="39"/>
    </row>
    <row r="13" spans="1:21" ht="15.75" thickBot="1">
      <c r="A13" s="65" t="s">
        <v>13</v>
      </c>
      <c r="B13" s="66" t="s">
        <v>14</v>
      </c>
      <c r="C13" s="22" t="s">
        <v>7</v>
      </c>
      <c r="D13" s="37"/>
      <c r="E13" s="37">
        <v>0.2638888888888889</v>
      </c>
      <c r="F13" s="37">
        <v>0.34791666666666665</v>
      </c>
      <c r="G13" s="37">
        <v>0.43125000000000002</v>
      </c>
      <c r="H13" s="37">
        <v>0.51458333333333328</v>
      </c>
      <c r="I13" s="37">
        <v>0.59791666666666665</v>
      </c>
      <c r="J13" s="37">
        <v>0.68125000000000002</v>
      </c>
      <c r="K13" s="37"/>
      <c r="L13" s="37">
        <v>0.76458333333333328</v>
      </c>
      <c r="M13" s="37"/>
      <c r="N13" s="37">
        <v>0.84791666666666665</v>
      </c>
      <c r="O13" s="37"/>
      <c r="P13" s="37">
        <v>0.93125000000000002</v>
      </c>
      <c r="Q13" s="40"/>
    </row>
    <row r="14" spans="1:21">
      <c r="A14" s="48" t="s">
        <v>23</v>
      </c>
      <c r="B14" s="49"/>
      <c r="C14" s="19"/>
      <c r="D14" s="72"/>
      <c r="E14" s="73" t="s">
        <v>22</v>
      </c>
      <c r="F14" s="35" t="s">
        <v>27</v>
      </c>
      <c r="G14" s="35" t="s">
        <v>27</v>
      </c>
      <c r="H14" s="35" t="s">
        <v>27</v>
      </c>
      <c r="I14" s="35" t="s">
        <v>27</v>
      </c>
      <c r="J14" s="35" t="s">
        <v>27</v>
      </c>
      <c r="K14" s="35"/>
      <c r="L14" s="73" t="s">
        <v>22</v>
      </c>
      <c r="M14" s="35"/>
      <c r="N14" s="73" t="s">
        <v>22</v>
      </c>
      <c r="O14" s="35"/>
      <c r="P14" s="73" t="s">
        <v>22</v>
      </c>
      <c r="Q14" s="74"/>
    </row>
    <row r="15" spans="1:21" ht="15.75" thickBot="1">
      <c r="A15" s="50"/>
      <c r="B15" s="51" t="s">
        <v>24</v>
      </c>
      <c r="C15" s="29"/>
      <c r="D15" s="75"/>
      <c r="E15" s="76">
        <v>86351</v>
      </c>
      <c r="F15" s="37" t="s">
        <v>27</v>
      </c>
      <c r="G15" s="37" t="s">
        <v>27</v>
      </c>
      <c r="H15" s="37" t="s">
        <v>27</v>
      </c>
      <c r="I15" s="37" t="s">
        <v>27</v>
      </c>
      <c r="J15" s="37" t="s">
        <v>27</v>
      </c>
      <c r="K15" s="37"/>
      <c r="L15" s="76">
        <v>86363</v>
      </c>
      <c r="M15" s="37"/>
      <c r="N15" s="76">
        <v>86365</v>
      </c>
      <c r="O15" s="37"/>
      <c r="P15" s="76">
        <v>86367</v>
      </c>
      <c r="Q15" s="40"/>
    </row>
    <row r="16" spans="1:21">
      <c r="A16" s="65" t="s">
        <v>13</v>
      </c>
      <c r="B16" s="66" t="s">
        <v>14</v>
      </c>
      <c r="C16" s="22" t="s">
        <v>5</v>
      </c>
      <c r="D16" s="36"/>
      <c r="E16" s="67">
        <f>E13+TIME(0,5,0)</f>
        <v>0.2673611111111111</v>
      </c>
      <c r="F16" s="36">
        <v>0.34861111111111109</v>
      </c>
      <c r="G16" s="36">
        <v>0.43194444444444446</v>
      </c>
      <c r="H16" s="36">
        <v>0.51527777777777772</v>
      </c>
      <c r="I16" s="36">
        <v>0.59861111111111109</v>
      </c>
      <c r="J16" s="36">
        <v>0.68194444444444446</v>
      </c>
      <c r="K16" s="23"/>
      <c r="L16" s="67">
        <f>L13+TIME(0,5,0)</f>
        <v>0.76805555555555549</v>
      </c>
      <c r="M16" s="23"/>
      <c r="N16" s="67">
        <f>N13+TIME(0,5,0)</f>
        <v>0.85138888888888886</v>
      </c>
      <c r="O16" s="23"/>
      <c r="P16" s="67">
        <f>P13+TIME(0,5,0)</f>
        <v>0.93472222222222223</v>
      </c>
      <c r="Q16" s="39"/>
    </row>
    <row r="17" spans="1:20" ht="15.75" thickBot="1">
      <c r="A17" s="153" t="s">
        <v>15</v>
      </c>
      <c r="B17" s="154" t="s">
        <v>16</v>
      </c>
      <c r="C17" s="22" t="s">
        <v>7</v>
      </c>
      <c r="D17" s="37"/>
      <c r="E17" s="68">
        <f>E16+TIME(0,23,0)</f>
        <v>0.28333333333333333</v>
      </c>
      <c r="F17" s="37">
        <v>0.35486111111111113</v>
      </c>
      <c r="G17" s="37">
        <v>0.43819444444444444</v>
      </c>
      <c r="H17" s="37">
        <v>0.52152777777777781</v>
      </c>
      <c r="I17" s="37">
        <v>0.60486111111111107</v>
      </c>
      <c r="J17" s="37">
        <v>0.68819444444444444</v>
      </c>
      <c r="K17" s="25"/>
      <c r="L17" s="68">
        <f>L16+TIME(0,23,0)</f>
        <v>0.78402777777777777</v>
      </c>
      <c r="M17" s="25"/>
      <c r="N17" s="68">
        <f>N16+TIME(0,23,0)</f>
        <v>0.86736111111111103</v>
      </c>
      <c r="O17" s="25"/>
      <c r="P17" s="68">
        <f>P16+TIME(0,23,0)</f>
        <v>0.95069444444444451</v>
      </c>
      <c r="Q17" s="40"/>
    </row>
    <row r="18" spans="1:20">
      <c r="A18" s="153"/>
      <c r="B18" s="154"/>
      <c r="C18" s="22" t="s">
        <v>5</v>
      </c>
      <c r="D18" s="36"/>
      <c r="E18" s="67">
        <f>E17+TIME(0,0,0)</f>
        <v>0.28333333333333333</v>
      </c>
      <c r="F18" s="36">
        <v>0.35555555555555557</v>
      </c>
      <c r="G18" s="36">
        <v>0.43888888888888888</v>
      </c>
      <c r="H18" s="36">
        <v>0.52222222222222225</v>
      </c>
      <c r="I18" s="36">
        <v>0.60555555555555551</v>
      </c>
      <c r="J18" s="36">
        <v>0.68888888888888899</v>
      </c>
      <c r="K18" s="47"/>
      <c r="L18" s="67">
        <f>L17+TIME(0,0,0)</f>
        <v>0.78402777777777777</v>
      </c>
      <c r="M18" s="47"/>
      <c r="N18" s="67">
        <f>N17+TIME(0,0,0)</f>
        <v>0.86736111111111103</v>
      </c>
      <c r="O18" s="47"/>
      <c r="P18" s="67">
        <f>P17+TIME(0,0,0)</f>
        <v>0.95069444444444451</v>
      </c>
      <c r="Q18" s="39"/>
    </row>
    <row r="19" spans="1:20" ht="15.75" thickBot="1">
      <c r="A19" s="20" t="s">
        <v>17</v>
      </c>
      <c r="B19" s="21" t="s">
        <v>18</v>
      </c>
      <c r="C19" s="22" t="s">
        <v>7</v>
      </c>
      <c r="D19" s="36"/>
      <c r="E19" s="69">
        <f>E18+TIME(0,22,0)</f>
        <v>0.2986111111111111</v>
      </c>
      <c r="F19" s="36">
        <v>0.36180555555555555</v>
      </c>
      <c r="G19" s="36">
        <v>0.44513888888888886</v>
      </c>
      <c r="H19" s="36">
        <v>0.52847222222222223</v>
      </c>
      <c r="I19" s="36">
        <v>0.6118055555555556</v>
      </c>
      <c r="J19" s="36">
        <v>0.69513888888888886</v>
      </c>
      <c r="K19" s="71"/>
      <c r="L19" s="69">
        <f>L18+TIME(0,22,0)</f>
        <v>0.79930555555555549</v>
      </c>
      <c r="M19" s="71"/>
      <c r="N19" s="69">
        <f>N18+TIME(0,22,0)</f>
        <v>0.88263888888888875</v>
      </c>
      <c r="O19" s="71"/>
      <c r="P19" s="69">
        <f>P18+TIME(0,22,0)</f>
        <v>0.96597222222222223</v>
      </c>
      <c r="Q19" s="39"/>
    </row>
    <row r="20" spans="1:20">
      <c r="A20" s="48" t="s">
        <v>23</v>
      </c>
      <c r="B20" s="49"/>
      <c r="C20" s="22"/>
      <c r="D20" s="60" t="s">
        <v>22</v>
      </c>
      <c r="E20" s="35" t="s">
        <v>27</v>
      </c>
      <c r="F20" s="61" t="s">
        <v>22</v>
      </c>
      <c r="G20" s="61" t="s">
        <v>22</v>
      </c>
      <c r="H20" s="61" t="s">
        <v>22</v>
      </c>
      <c r="I20" s="61" t="s">
        <v>22</v>
      </c>
      <c r="J20" s="61" t="s">
        <v>22</v>
      </c>
      <c r="K20" s="61" t="s">
        <v>22</v>
      </c>
      <c r="L20" s="35" t="s">
        <v>27</v>
      </c>
      <c r="M20" s="61" t="s">
        <v>22</v>
      </c>
      <c r="N20" s="35" t="s">
        <v>27</v>
      </c>
      <c r="O20" s="61" t="s">
        <v>22</v>
      </c>
      <c r="P20" s="35" t="s">
        <v>27</v>
      </c>
      <c r="Q20" s="39"/>
    </row>
    <row r="21" spans="1:20" ht="15.75" thickBot="1">
      <c r="A21" s="50"/>
      <c r="B21" s="51" t="s">
        <v>24</v>
      </c>
      <c r="C21" s="22"/>
      <c r="D21" s="62">
        <v>96353</v>
      </c>
      <c r="E21" s="38" t="s">
        <v>27</v>
      </c>
      <c r="F21" s="62">
        <v>96355</v>
      </c>
      <c r="G21" s="62">
        <v>96357</v>
      </c>
      <c r="H21" s="62">
        <v>96359</v>
      </c>
      <c r="I21" s="62">
        <v>96365</v>
      </c>
      <c r="J21" s="62">
        <v>96365</v>
      </c>
      <c r="K21" s="62">
        <v>96367</v>
      </c>
      <c r="L21" s="38" t="s">
        <v>27</v>
      </c>
      <c r="M21" s="62">
        <v>96369</v>
      </c>
      <c r="N21" s="38" t="s">
        <v>27</v>
      </c>
      <c r="O21" s="62">
        <v>96371</v>
      </c>
      <c r="P21" s="38" t="s">
        <v>27</v>
      </c>
      <c r="Q21" s="39"/>
    </row>
    <row r="22" spans="1:20">
      <c r="A22" s="20" t="s">
        <v>17</v>
      </c>
      <c r="B22" s="21"/>
      <c r="C22" s="22" t="s">
        <v>5</v>
      </c>
      <c r="D22" s="52">
        <v>0.28194444444444444</v>
      </c>
      <c r="E22" s="67">
        <f>E19+TIME(0,0,0)</f>
        <v>0.2986111111111111</v>
      </c>
      <c r="F22" s="52">
        <f t="shared" ref="F22" si="0">F19+TIME(0,5,0)</f>
        <v>0.36527777777777776</v>
      </c>
      <c r="G22" s="52">
        <f t="shared" ref="G22:H22" si="1">G19+TIME(0,5,0)</f>
        <v>0.44861111111111107</v>
      </c>
      <c r="H22" s="52">
        <f t="shared" si="1"/>
        <v>0.53194444444444444</v>
      </c>
      <c r="I22" s="63">
        <v>0.67013888888888884</v>
      </c>
      <c r="J22" s="52">
        <v>0.69861111111111107</v>
      </c>
      <c r="K22" s="52">
        <v>0.78194444444444444</v>
      </c>
      <c r="L22" s="67">
        <f>L19+TIME(0,0,0)</f>
        <v>0.79930555555555549</v>
      </c>
      <c r="M22" s="52">
        <v>0.86527777777777781</v>
      </c>
      <c r="N22" s="67">
        <f>N19+TIME(0,0,0)</f>
        <v>0.88263888888888875</v>
      </c>
      <c r="O22" s="52">
        <v>0.94861111111111107</v>
      </c>
      <c r="P22" s="67">
        <f>P19+TIME(0,0,0)</f>
        <v>0.96597222222222223</v>
      </c>
      <c r="Q22" s="24"/>
      <c r="R22" s="27"/>
      <c r="S22" s="27"/>
      <c r="T22" s="27"/>
    </row>
    <row r="23" spans="1:20" ht="15.75" thickBot="1">
      <c r="A23" s="28" t="s">
        <v>19</v>
      </c>
      <c r="B23" s="14" t="s">
        <v>20</v>
      </c>
      <c r="C23" s="29" t="s">
        <v>7</v>
      </c>
      <c r="D23" s="53">
        <f>D22+TIME(0,15,0)</f>
        <v>0.29236111111111113</v>
      </c>
      <c r="E23" s="70">
        <f>E22+TIME(0,15,0)</f>
        <v>0.30902777777777779</v>
      </c>
      <c r="F23" s="53">
        <f>F22+TIME(0,15,0)</f>
        <v>0.37569444444444444</v>
      </c>
      <c r="G23" s="53">
        <f>G22+TIME(0,15,0)</f>
        <v>0.45902777777777776</v>
      </c>
      <c r="H23" s="53">
        <f>H22+TIME(0,15,0)</f>
        <v>0.54236111111111107</v>
      </c>
      <c r="I23" s="64">
        <f t="shared" ref="I23" si="2">I22+TIME(0,15,0)</f>
        <v>0.68055555555555547</v>
      </c>
      <c r="J23" s="53">
        <v>0.70902777777777781</v>
      </c>
      <c r="K23" s="53">
        <v>0.79236111111111107</v>
      </c>
      <c r="L23" s="70">
        <f>L22+TIME(0,15,0)</f>
        <v>0.80972222222222212</v>
      </c>
      <c r="M23" s="53">
        <v>0.87569444444444444</v>
      </c>
      <c r="N23" s="70">
        <f>N22+TIME(0,15,0)</f>
        <v>0.89305555555555538</v>
      </c>
      <c r="O23" s="53">
        <v>0.95902777777777781</v>
      </c>
      <c r="P23" s="70">
        <f>P22+TIME(0,15,0)</f>
        <v>0.97638888888888886</v>
      </c>
      <c r="Q23" s="26"/>
    </row>
    <row r="24" spans="1:20" ht="31.5" customHeight="1">
      <c r="A24" s="27"/>
      <c r="C24" s="27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20" ht="26.25" customHeight="1">
      <c r="A25" s="78" t="s">
        <v>22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20" ht="15.75" thickBot="1">
      <c r="A26" s="79" t="s">
        <v>28</v>
      </c>
    </row>
    <row r="27" spans="1:20">
      <c r="A27" s="80" t="s">
        <v>29</v>
      </c>
      <c r="C27" s="140" t="s">
        <v>21</v>
      </c>
      <c r="D27" s="141"/>
      <c r="E27" s="141"/>
      <c r="F27" s="141"/>
      <c r="G27" s="141"/>
      <c r="H27" s="142"/>
    </row>
    <row r="28" spans="1:20">
      <c r="A28" s="81" t="s">
        <v>30</v>
      </c>
      <c r="C28" s="143"/>
      <c r="D28" s="144"/>
      <c r="E28" s="144"/>
      <c r="F28" s="144"/>
      <c r="G28" s="144"/>
      <c r="H28" s="145"/>
    </row>
    <row r="29" spans="1:20">
      <c r="A29" s="81" t="s">
        <v>31</v>
      </c>
      <c r="C29" s="143"/>
      <c r="D29" s="144"/>
      <c r="E29" s="144"/>
      <c r="F29" s="144"/>
      <c r="G29" s="144"/>
      <c r="H29" s="145"/>
    </row>
    <row r="30" spans="1:20">
      <c r="C30" s="143"/>
      <c r="D30" s="144"/>
      <c r="E30" s="144"/>
      <c r="F30" s="144"/>
      <c r="G30" s="144"/>
      <c r="H30" s="145"/>
    </row>
    <row r="31" spans="1:20">
      <c r="C31" s="143"/>
      <c r="D31" s="144"/>
      <c r="E31" s="144"/>
      <c r="F31" s="144"/>
      <c r="G31" s="144"/>
      <c r="H31" s="145"/>
    </row>
    <row r="32" spans="1:20">
      <c r="C32" s="143"/>
      <c r="D32" s="144"/>
      <c r="E32" s="144"/>
      <c r="F32" s="144"/>
      <c r="G32" s="144"/>
      <c r="H32" s="145"/>
    </row>
    <row r="33" spans="3:8">
      <c r="C33" s="143"/>
      <c r="D33" s="144"/>
      <c r="E33" s="144"/>
      <c r="F33" s="144"/>
      <c r="G33" s="144"/>
      <c r="H33" s="145"/>
    </row>
    <row r="34" spans="3:8">
      <c r="C34" s="143"/>
      <c r="D34" s="144"/>
      <c r="E34" s="144"/>
      <c r="F34" s="144"/>
      <c r="G34" s="144"/>
      <c r="H34" s="145"/>
    </row>
    <row r="35" spans="3:8" ht="15.75" thickBot="1">
      <c r="C35" s="146"/>
      <c r="D35" s="147"/>
      <c r="E35" s="147"/>
      <c r="F35" s="147"/>
      <c r="G35" s="147"/>
      <c r="H35" s="148"/>
    </row>
  </sheetData>
  <mergeCells count="8">
    <mergeCell ref="C27:H35"/>
    <mergeCell ref="A1:P3"/>
    <mergeCell ref="A17:A18"/>
    <mergeCell ref="B17:B18"/>
    <mergeCell ref="A9:A10"/>
    <mergeCell ref="B9:B10"/>
    <mergeCell ref="A11:A12"/>
    <mergeCell ref="B11:B12"/>
  </mergeCells>
  <pageMargins left="0.7" right="0.7" top="0.78740157499999996" bottom="0.78740157499999996" header="0.3" footer="0.3"/>
  <pageSetup paperSize="9" scale="77" orientation="landscape" r:id="rId1"/>
  <headerFooter>
    <oddHeader>&amp;L&amp;"DB Neo Office"&amp;11&amp;KEC0016           DB Intern / DB internal&amp;1#_x000D_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0B97-E6AC-470D-9FC1-F0236C0C7D2B}">
  <dimension ref="A1:W36"/>
  <sheetViews>
    <sheetView tabSelected="1" zoomScaleNormal="100" zoomScaleSheetLayoutView="100" workbookViewId="0">
      <selection activeCell="B49" sqref="B49"/>
    </sheetView>
  </sheetViews>
  <sheetFormatPr baseColWidth="10" defaultColWidth="11.42578125" defaultRowHeight="15"/>
  <cols>
    <col min="1" max="1" width="21.5703125" customWidth="1"/>
    <col min="2" max="2" width="32.7109375" customWidth="1"/>
    <col min="3" max="3" width="3.140625" bestFit="1" customWidth="1"/>
    <col min="4" max="15" width="11.42578125" customWidth="1"/>
  </cols>
  <sheetData>
    <row r="1" spans="1:23" ht="34.5" customHeight="1">
      <c r="A1" s="149" t="s">
        <v>36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"/>
      <c r="S1" s="1"/>
      <c r="T1" s="1"/>
      <c r="U1" s="1"/>
      <c r="V1" s="1"/>
      <c r="W1" s="1"/>
    </row>
    <row r="2" spans="1:23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23" ht="24.75" customHeight="1" thickBo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</row>
    <row r="4" spans="1:23">
      <c r="A4" s="17" t="s">
        <v>0</v>
      </c>
      <c r="B4" s="3"/>
      <c r="C4" s="19"/>
      <c r="D4" s="3" t="s">
        <v>1</v>
      </c>
      <c r="E4" s="3" t="s">
        <v>1</v>
      </c>
      <c r="F4" s="3" t="s">
        <v>22</v>
      </c>
      <c r="G4" s="108" t="s">
        <v>22</v>
      </c>
      <c r="H4" s="108" t="s">
        <v>22</v>
      </c>
      <c r="I4" s="108" t="s">
        <v>22</v>
      </c>
      <c r="J4" s="108" t="s">
        <v>22</v>
      </c>
      <c r="K4" s="3" t="s">
        <v>1</v>
      </c>
      <c r="L4" s="108" t="s">
        <v>22</v>
      </c>
      <c r="M4" s="108" t="s">
        <v>22</v>
      </c>
      <c r="N4" s="108" t="s">
        <v>22</v>
      </c>
      <c r="O4" s="108" t="s">
        <v>22</v>
      </c>
      <c r="P4" s="108" t="s">
        <v>22</v>
      </c>
      <c r="Q4" s="118" t="s">
        <v>22</v>
      </c>
    </row>
    <row r="5" spans="1:23">
      <c r="A5" s="20" t="s">
        <v>2</v>
      </c>
      <c r="B5" s="9"/>
      <c r="C5" s="22"/>
      <c r="D5" s="9">
        <v>16350</v>
      </c>
      <c r="E5" s="9">
        <v>16352</v>
      </c>
      <c r="F5" s="9">
        <v>96352</v>
      </c>
      <c r="G5" s="109">
        <v>96354</v>
      </c>
      <c r="H5" s="109">
        <v>96356</v>
      </c>
      <c r="I5" s="109">
        <v>96358</v>
      </c>
      <c r="J5" s="109">
        <v>96360</v>
      </c>
      <c r="K5" s="9">
        <v>16362</v>
      </c>
      <c r="L5" s="109">
        <v>86364</v>
      </c>
      <c r="M5" s="109">
        <v>96364</v>
      </c>
      <c r="N5" s="109">
        <v>86366</v>
      </c>
      <c r="O5" s="109">
        <v>96366</v>
      </c>
      <c r="P5" s="109">
        <v>86368</v>
      </c>
      <c r="Q5" s="119">
        <v>96368</v>
      </c>
    </row>
    <row r="6" spans="1:23" ht="15.75" thickBot="1">
      <c r="A6" s="89" t="s">
        <v>3</v>
      </c>
      <c r="B6" s="98" t="s">
        <v>4</v>
      </c>
      <c r="C6" s="91"/>
      <c r="D6" s="99" t="s">
        <v>26</v>
      </c>
      <c r="E6" s="99" t="s">
        <v>26</v>
      </c>
      <c r="F6" s="99" t="s">
        <v>26</v>
      </c>
      <c r="G6" s="99" t="s">
        <v>26</v>
      </c>
      <c r="H6" s="99" t="s">
        <v>26</v>
      </c>
      <c r="I6" s="99" t="s">
        <v>26</v>
      </c>
      <c r="J6" s="99" t="s">
        <v>26</v>
      </c>
      <c r="K6" s="128" t="s">
        <v>26</v>
      </c>
      <c r="L6" s="128" t="s">
        <v>26</v>
      </c>
      <c r="M6" s="128" t="s">
        <v>26</v>
      </c>
      <c r="N6" s="128" t="s">
        <v>26</v>
      </c>
      <c r="O6" s="128" t="s">
        <v>26</v>
      </c>
      <c r="P6" s="128" t="s">
        <v>26</v>
      </c>
      <c r="Q6" s="29" t="s">
        <v>26</v>
      </c>
    </row>
    <row r="7" spans="1:23">
      <c r="A7" s="17" t="s">
        <v>19</v>
      </c>
      <c r="B7" s="18" t="s">
        <v>20</v>
      </c>
      <c r="C7" s="19" t="s">
        <v>5</v>
      </c>
      <c r="D7" s="43"/>
      <c r="E7" s="139">
        <v>0.27361111111111114</v>
      </c>
      <c r="F7" s="100">
        <v>0.28958333333333336</v>
      </c>
      <c r="G7" s="100">
        <v>0.37361111111111106</v>
      </c>
      <c r="H7" s="100">
        <v>0.45694444444444443</v>
      </c>
      <c r="I7" s="100">
        <v>0.54027777777777775</v>
      </c>
      <c r="J7" s="100">
        <v>0.62361111111111101</v>
      </c>
      <c r="K7" s="96">
        <v>0.70694444444444438</v>
      </c>
      <c r="L7" s="138">
        <v>0.77361111111111114</v>
      </c>
      <c r="M7" s="63">
        <v>0.79027777777777775</v>
      </c>
      <c r="N7" s="138">
        <v>0.8569444444444444</v>
      </c>
      <c r="O7" s="63">
        <v>0.87361111111111101</v>
      </c>
      <c r="P7" s="138">
        <v>0.94027777777777777</v>
      </c>
      <c r="Q7" s="120">
        <v>0.95694444444444438</v>
      </c>
    </row>
    <row r="8" spans="1:23" ht="15.75" thickBot="1">
      <c r="A8" s="28" t="s">
        <v>17</v>
      </c>
      <c r="B8" s="14" t="s">
        <v>18</v>
      </c>
      <c r="C8" s="29" t="s">
        <v>7</v>
      </c>
      <c r="D8" s="33"/>
      <c r="E8" s="113">
        <f>E7+TIME(0,15,0)</f>
        <v>0.28402777777777782</v>
      </c>
      <c r="F8" s="101">
        <f t="shared" ref="F8" si="0">F7+TIME(0,15,0)</f>
        <v>0.30000000000000004</v>
      </c>
      <c r="G8" s="97">
        <v>0.38402777777777775</v>
      </c>
      <c r="H8" s="110">
        <v>0.46736111111111112</v>
      </c>
      <c r="I8" s="110">
        <v>0.55069444444444438</v>
      </c>
      <c r="J8" s="110">
        <v>0.63402777777777763</v>
      </c>
      <c r="K8" s="110">
        <v>0.71736111111111101</v>
      </c>
      <c r="L8" s="113">
        <f>L7+TIME(0,15,0)</f>
        <v>0.78402777777777777</v>
      </c>
      <c r="M8" s="110">
        <v>0.80069444444444438</v>
      </c>
      <c r="N8" s="113">
        <f>N7+TIME(0,15,0)</f>
        <v>0.86736111111111103</v>
      </c>
      <c r="O8" s="110">
        <v>0.88402777777777763</v>
      </c>
      <c r="P8" s="113">
        <f>P7+TIME(0,15,0)</f>
        <v>0.9506944444444444</v>
      </c>
      <c r="Q8" s="121">
        <v>0.96736111111111101</v>
      </c>
    </row>
    <row r="9" spans="1:23">
      <c r="A9" s="105" t="s">
        <v>33</v>
      </c>
      <c r="B9" s="102"/>
      <c r="C9" s="106"/>
      <c r="D9" s="43"/>
      <c r="E9" s="114" t="s">
        <v>27</v>
      </c>
      <c r="F9" s="43"/>
      <c r="G9" s="111" t="s">
        <v>1</v>
      </c>
      <c r="H9" s="111" t="s">
        <v>1</v>
      </c>
      <c r="I9" s="111" t="s">
        <v>1</v>
      </c>
      <c r="J9" s="111" t="s">
        <v>1</v>
      </c>
      <c r="K9" s="111" t="s">
        <v>1</v>
      </c>
      <c r="L9" s="114" t="s">
        <v>27</v>
      </c>
      <c r="M9" s="43"/>
      <c r="N9" s="114" t="s">
        <v>27</v>
      </c>
      <c r="O9" s="43"/>
      <c r="P9" s="114" t="s">
        <v>27</v>
      </c>
      <c r="Q9" s="122" t="s">
        <v>22</v>
      </c>
    </row>
    <row r="10" spans="1:23" ht="15.75" thickBot="1">
      <c r="A10" s="103" t="s">
        <v>34</v>
      </c>
      <c r="B10" s="104"/>
      <c r="C10" s="107"/>
      <c r="D10" s="33"/>
      <c r="E10" s="115" t="s">
        <v>27</v>
      </c>
      <c r="F10" s="33"/>
      <c r="G10" s="112">
        <v>16354</v>
      </c>
      <c r="H10" s="112">
        <v>16356</v>
      </c>
      <c r="I10" s="112">
        <v>16358</v>
      </c>
      <c r="J10" s="112">
        <v>16360</v>
      </c>
      <c r="K10" s="112">
        <v>16362</v>
      </c>
      <c r="L10" s="115" t="s">
        <v>27</v>
      </c>
      <c r="M10" s="33"/>
      <c r="N10" s="115" t="s">
        <v>27</v>
      </c>
      <c r="O10" s="33"/>
      <c r="P10" s="115" t="s">
        <v>27</v>
      </c>
      <c r="Q10" s="123">
        <v>86370</v>
      </c>
    </row>
    <row r="11" spans="1:23">
      <c r="A11" s="56" t="s">
        <v>17</v>
      </c>
      <c r="B11" s="57" t="s">
        <v>18</v>
      </c>
      <c r="C11" s="31" t="s">
        <v>5</v>
      </c>
      <c r="D11" s="32"/>
      <c r="E11" s="116">
        <f>E8+TIME(0,0,0)</f>
        <v>0.28402777777777782</v>
      </c>
      <c r="F11" s="32"/>
      <c r="G11" s="32">
        <v>0.38750000000000001</v>
      </c>
      <c r="H11" s="32">
        <v>0.47083333333333338</v>
      </c>
      <c r="I11" s="32">
        <v>0.55416666666666703</v>
      </c>
      <c r="J11" s="32">
        <v>0.63749999999999996</v>
      </c>
      <c r="K11" s="32">
        <v>0.72083333333333299</v>
      </c>
      <c r="L11" s="116">
        <f>L8+TIME(0,0,0)</f>
        <v>0.78402777777777777</v>
      </c>
      <c r="M11" s="32"/>
      <c r="N11" s="116">
        <f>N8+TIME(0,0,0)</f>
        <v>0.86736111111111103</v>
      </c>
      <c r="O11" s="32"/>
      <c r="P11" s="116">
        <f>P8+TIME(0,0,0)</f>
        <v>0.9506944444444444</v>
      </c>
      <c r="Q11" s="124">
        <f>Q8+TIME(0,5,0)</f>
        <v>0.97083333333333321</v>
      </c>
    </row>
    <row r="12" spans="1:23" ht="15.75" thickBot="1">
      <c r="A12" s="153" t="s">
        <v>15</v>
      </c>
      <c r="B12" s="154" t="s">
        <v>16</v>
      </c>
      <c r="C12" s="29" t="s">
        <v>7</v>
      </c>
      <c r="D12" s="33"/>
      <c r="E12" s="117">
        <f>E11+TIME(0,22,0)</f>
        <v>0.2993055555555556</v>
      </c>
      <c r="F12" s="33"/>
      <c r="G12" s="33">
        <v>0.39374999999999999</v>
      </c>
      <c r="H12" s="33">
        <v>0.47708333333333336</v>
      </c>
      <c r="I12" s="33">
        <v>0.56041666666666667</v>
      </c>
      <c r="J12" s="33">
        <v>0.64375000000000004</v>
      </c>
      <c r="K12" s="33">
        <v>0.7270833333333333</v>
      </c>
      <c r="L12" s="117">
        <f>L11+TIME(0,22,0)</f>
        <v>0.79930555555555549</v>
      </c>
      <c r="M12" s="33"/>
      <c r="N12" s="117">
        <f>N11+TIME(0,22,0)</f>
        <v>0.88263888888888875</v>
      </c>
      <c r="O12" s="33"/>
      <c r="P12" s="117">
        <f>P11+TIME(0,22,0)</f>
        <v>0.96597222222222212</v>
      </c>
      <c r="Q12" s="125">
        <f>Q11+TIME(0,22,0)</f>
        <v>0.98611111111111094</v>
      </c>
    </row>
    <row r="13" spans="1:23">
      <c r="A13" s="153"/>
      <c r="B13" s="154"/>
      <c r="C13" s="31" t="s">
        <v>5</v>
      </c>
      <c r="D13" s="32"/>
      <c r="E13" s="116">
        <f>E12+TIME(0,0,0)</f>
        <v>0.2993055555555556</v>
      </c>
      <c r="F13" s="32"/>
      <c r="G13" s="32">
        <v>0.39444444444444443</v>
      </c>
      <c r="H13" s="32">
        <v>0.4777777777777778</v>
      </c>
      <c r="I13" s="32">
        <v>0.56111111111111101</v>
      </c>
      <c r="J13" s="32">
        <v>0.64444444444444404</v>
      </c>
      <c r="K13" s="32">
        <v>0.72777777777777697</v>
      </c>
      <c r="L13" s="116">
        <f>L12+TIME(0,0,0)</f>
        <v>0.79930555555555549</v>
      </c>
      <c r="M13" s="32"/>
      <c r="N13" s="116">
        <f>N12+TIME(0,0,0)</f>
        <v>0.88263888888888875</v>
      </c>
      <c r="O13" s="32"/>
      <c r="P13" s="116">
        <f>P12+TIME(0,0,0)</f>
        <v>0.96597222222222212</v>
      </c>
      <c r="Q13" s="124">
        <f>Q12+TIME(0,0,0)</f>
        <v>0.98611111111111094</v>
      </c>
    </row>
    <row r="14" spans="1:23" ht="15.75" thickBot="1">
      <c r="A14" s="65" t="s">
        <v>13</v>
      </c>
      <c r="B14" s="66" t="s">
        <v>14</v>
      </c>
      <c r="C14" s="29" t="s">
        <v>7</v>
      </c>
      <c r="D14" s="33"/>
      <c r="E14" s="117">
        <f>E13+TIME(0,23,0)</f>
        <v>0.31527777777777782</v>
      </c>
      <c r="F14" s="33"/>
      <c r="G14" s="33">
        <v>0.40138888888888891</v>
      </c>
      <c r="H14" s="33">
        <v>0.48472222222222222</v>
      </c>
      <c r="I14" s="33">
        <v>0.56805555555555554</v>
      </c>
      <c r="J14" s="33">
        <v>0.65138888888888891</v>
      </c>
      <c r="K14" s="33">
        <v>0.73472222222222228</v>
      </c>
      <c r="L14" s="117">
        <f>L13+TIME(0,23,0)</f>
        <v>0.81527777777777777</v>
      </c>
      <c r="M14" s="33"/>
      <c r="N14" s="117">
        <f>N13+TIME(0,23,0)</f>
        <v>0.89861111111111103</v>
      </c>
      <c r="O14" s="33"/>
      <c r="P14" s="117">
        <f>P13+TIME(0,23,0)</f>
        <v>0.98194444444444429</v>
      </c>
      <c r="Q14" s="125">
        <f>Q13+TIME(0,23,0)</f>
        <v>1.0020833333333332</v>
      </c>
    </row>
    <row r="15" spans="1:23">
      <c r="A15" s="105" t="s">
        <v>33</v>
      </c>
      <c r="B15" s="102"/>
      <c r="C15" s="19"/>
      <c r="D15" s="72"/>
      <c r="E15" s="111" t="s">
        <v>1</v>
      </c>
      <c r="F15" s="43"/>
      <c r="G15" s="43" t="s">
        <v>27</v>
      </c>
      <c r="H15" s="43" t="s">
        <v>27</v>
      </c>
      <c r="I15" s="43" t="s">
        <v>27</v>
      </c>
      <c r="J15" s="43" t="s">
        <v>27</v>
      </c>
      <c r="K15" s="43" t="s">
        <v>27</v>
      </c>
      <c r="L15" s="111" t="s">
        <v>1</v>
      </c>
      <c r="M15" s="3"/>
      <c r="N15" s="111" t="s">
        <v>1</v>
      </c>
      <c r="O15" s="126"/>
      <c r="P15" s="111" t="s">
        <v>1</v>
      </c>
      <c r="Q15" s="127" t="s">
        <v>27</v>
      </c>
    </row>
    <row r="16" spans="1:23" ht="15.75" thickBot="1">
      <c r="A16" s="103" t="s">
        <v>34</v>
      </c>
      <c r="B16" s="104"/>
      <c r="C16" s="29"/>
      <c r="D16" s="75"/>
      <c r="E16" s="112">
        <v>16362</v>
      </c>
      <c r="F16" s="33"/>
      <c r="G16" s="33" t="s">
        <v>27</v>
      </c>
      <c r="H16" s="33" t="s">
        <v>27</v>
      </c>
      <c r="I16" s="33" t="s">
        <v>27</v>
      </c>
      <c r="J16" s="33" t="s">
        <v>27</v>
      </c>
      <c r="K16" s="33" t="s">
        <v>27</v>
      </c>
      <c r="L16" s="112">
        <v>16364</v>
      </c>
      <c r="M16" s="128"/>
      <c r="N16" s="112">
        <v>16366</v>
      </c>
      <c r="O16" s="129"/>
      <c r="P16" s="112">
        <v>16368</v>
      </c>
      <c r="Q16" s="130" t="s">
        <v>27</v>
      </c>
    </row>
    <row r="17" spans="1:17" ht="18.75" customHeight="1">
      <c r="A17" s="65" t="s">
        <v>13</v>
      </c>
      <c r="B17" s="66" t="s">
        <v>14</v>
      </c>
      <c r="C17" s="31" t="s">
        <v>5</v>
      </c>
      <c r="D17" s="32"/>
      <c r="E17" s="32">
        <v>0.31875000000000003</v>
      </c>
      <c r="F17" s="32"/>
      <c r="G17" s="32">
        <v>0.40208333333333335</v>
      </c>
      <c r="H17" s="32">
        <v>0.48541666666666666</v>
      </c>
      <c r="I17" s="32">
        <v>0.56874999999999998</v>
      </c>
      <c r="J17" s="32">
        <v>0.65208333333333302</v>
      </c>
      <c r="K17" s="32">
        <v>0.73541666666666605</v>
      </c>
      <c r="L17" s="32">
        <v>0.81874999999999998</v>
      </c>
      <c r="M17" s="32"/>
      <c r="N17" s="32">
        <v>0.90208333333333202</v>
      </c>
      <c r="O17" s="131"/>
      <c r="P17" s="32">
        <v>0.98541666666666661</v>
      </c>
      <c r="Q17" s="132">
        <v>2.0833333333333333E-3</v>
      </c>
    </row>
    <row r="18" spans="1:17" ht="18.75" customHeight="1" thickBot="1">
      <c r="A18" s="153" t="s">
        <v>11</v>
      </c>
      <c r="B18" s="154" t="s">
        <v>12</v>
      </c>
      <c r="C18" s="29" t="s">
        <v>7</v>
      </c>
      <c r="D18" s="33"/>
      <c r="E18" s="33">
        <v>0.32916666666666666</v>
      </c>
      <c r="F18" s="33"/>
      <c r="G18" s="33">
        <v>0.41250000000000003</v>
      </c>
      <c r="H18" s="33">
        <v>0.49583333333333335</v>
      </c>
      <c r="I18" s="33">
        <v>0.57916666666666705</v>
      </c>
      <c r="J18" s="33">
        <v>0.66249999999999998</v>
      </c>
      <c r="K18" s="33">
        <v>0.74583333333333302</v>
      </c>
      <c r="L18" s="33">
        <v>0.82916666666666705</v>
      </c>
      <c r="M18" s="33"/>
      <c r="N18" s="33">
        <v>0.91249999999999898</v>
      </c>
      <c r="O18" s="133"/>
      <c r="P18" s="33">
        <v>0.99652777777777779</v>
      </c>
      <c r="Q18" s="134">
        <v>2.2222222222222223E-2</v>
      </c>
    </row>
    <row r="19" spans="1:17">
      <c r="A19" s="153"/>
      <c r="B19" s="154"/>
      <c r="C19" s="31" t="s">
        <v>5</v>
      </c>
      <c r="D19" s="32">
        <v>0.27569444444444446</v>
      </c>
      <c r="E19" s="32">
        <v>0.35902777777777778</v>
      </c>
      <c r="F19" s="32"/>
      <c r="G19" s="32">
        <v>0.44236111111111109</v>
      </c>
      <c r="H19" s="32">
        <v>0.56736111111111109</v>
      </c>
      <c r="I19" s="32">
        <v>0.60347222222222219</v>
      </c>
      <c r="J19" s="32">
        <v>0.68680555555555556</v>
      </c>
      <c r="K19" s="32">
        <v>0.77013888888888893</v>
      </c>
      <c r="L19" s="32">
        <v>0.85902777777777772</v>
      </c>
      <c r="M19" s="32"/>
      <c r="N19" s="32">
        <v>0.92013888888888884</v>
      </c>
      <c r="O19" s="131"/>
      <c r="P19" s="131"/>
      <c r="Q19" s="45"/>
    </row>
    <row r="20" spans="1:17" ht="15.75" thickBot="1">
      <c r="A20" s="153" t="s">
        <v>9</v>
      </c>
      <c r="B20" s="154" t="s">
        <v>10</v>
      </c>
      <c r="C20" s="29" t="s">
        <v>7</v>
      </c>
      <c r="D20" s="33">
        <v>0.28611111111111109</v>
      </c>
      <c r="E20" s="33">
        <v>0.36944444444444446</v>
      </c>
      <c r="F20" s="33"/>
      <c r="G20" s="33">
        <v>0.45277777777777778</v>
      </c>
      <c r="H20" s="33">
        <v>0.53611111111111109</v>
      </c>
      <c r="I20" s="33">
        <v>0.61388888888888893</v>
      </c>
      <c r="J20" s="33">
        <v>0.69722222222222219</v>
      </c>
      <c r="K20" s="33">
        <v>0.78055555555555556</v>
      </c>
      <c r="L20" s="33">
        <v>0.86944444444444446</v>
      </c>
      <c r="M20" s="33"/>
      <c r="N20" s="33">
        <v>0.93055555555555558</v>
      </c>
      <c r="O20" s="133"/>
      <c r="P20" s="133"/>
      <c r="Q20" s="44"/>
    </row>
    <row r="21" spans="1:17">
      <c r="A21" s="153"/>
      <c r="B21" s="154"/>
      <c r="C21" s="31" t="s">
        <v>5</v>
      </c>
      <c r="D21" s="32">
        <v>0.28611111111111109</v>
      </c>
      <c r="E21" s="32">
        <v>0.36944444444444446</v>
      </c>
      <c r="F21" s="32"/>
      <c r="G21" s="32">
        <v>0.45277777777777778</v>
      </c>
      <c r="H21" s="32">
        <v>0.53611111111111109</v>
      </c>
      <c r="I21" s="32">
        <v>0.61875000000000002</v>
      </c>
      <c r="J21" s="32">
        <v>0.7</v>
      </c>
      <c r="K21" s="32">
        <v>0.78333333333333333</v>
      </c>
      <c r="L21" s="32">
        <v>0.86944444444444446</v>
      </c>
      <c r="M21" s="32"/>
      <c r="N21" s="32">
        <v>0.93055555555555558</v>
      </c>
      <c r="O21" s="131"/>
      <c r="P21" s="131"/>
      <c r="Q21" s="45"/>
    </row>
    <row r="22" spans="1:17" ht="15.75" thickBot="1">
      <c r="A22" s="89" t="s">
        <v>6</v>
      </c>
      <c r="B22" s="90" t="s">
        <v>8</v>
      </c>
      <c r="C22" s="91" t="s">
        <v>7</v>
      </c>
      <c r="D22" s="92">
        <v>0.30208333333333331</v>
      </c>
      <c r="E22" s="92">
        <v>0.38541666666666669</v>
      </c>
      <c r="F22" s="92"/>
      <c r="G22" s="92">
        <v>0.46875</v>
      </c>
      <c r="H22" s="92">
        <v>0.55208333333333337</v>
      </c>
      <c r="I22" s="92">
        <v>0.63472222222222219</v>
      </c>
      <c r="J22" s="92">
        <v>0.71527777777777779</v>
      </c>
      <c r="K22" s="92">
        <v>0.79861111111111116</v>
      </c>
      <c r="L22" s="92">
        <v>0.88541666666666663</v>
      </c>
      <c r="M22" s="92"/>
      <c r="N22" s="92">
        <v>0.94652777777777775</v>
      </c>
      <c r="O22" s="135"/>
      <c r="P22" s="135"/>
      <c r="Q22" s="93"/>
    </row>
    <row r="23" spans="1:17" ht="15.75" thickBot="1">
      <c r="A23" s="87" t="s">
        <v>32</v>
      </c>
      <c r="B23" s="88"/>
      <c r="C23" s="58" t="s">
        <v>5</v>
      </c>
      <c r="D23" s="95">
        <v>0.30555555555555558</v>
      </c>
      <c r="E23" s="95">
        <v>0.3888888888888889</v>
      </c>
      <c r="F23" s="95"/>
      <c r="G23" s="95">
        <v>0.47222222222222221</v>
      </c>
      <c r="H23" s="95">
        <v>0.55555555555555558</v>
      </c>
      <c r="I23" s="94">
        <v>0.63888888888888884</v>
      </c>
      <c r="J23" s="94">
        <v>0.72222222222222221</v>
      </c>
      <c r="K23" s="94">
        <v>0.80555555555555558</v>
      </c>
      <c r="L23" s="94">
        <v>0.88888888888888884</v>
      </c>
      <c r="M23" s="94"/>
      <c r="N23" s="94">
        <v>0.95416666666666672</v>
      </c>
      <c r="O23" s="136"/>
      <c r="P23" s="136"/>
      <c r="Q23" s="137"/>
    </row>
    <row r="24" spans="1:17">
      <c r="B24" s="30"/>
      <c r="C24" s="30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>
      <c r="A25" s="78" t="s">
        <v>22</v>
      </c>
      <c r="B25" s="30"/>
      <c r="D25" s="34"/>
      <c r="E25" s="42"/>
      <c r="F25" s="42"/>
      <c r="G25" s="42"/>
      <c r="H25" s="42"/>
      <c r="I25" s="42"/>
      <c r="J25" s="42"/>
      <c r="K25" s="42"/>
      <c r="L25" s="34"/>
      <c r="M25" s="34"/>
      <c r="N25" s="34"/>
      <c r="O25" s="34"/>
      <c r="P25" s="34"/>
      <c r="Q25" s="34"/>
    </row>
    <row r="26" spans="1:17">
      <c r="A26" s="79" t="s">
        <v>28</v>
      </c>
      <c r="L26" s="42"/>
      <c r="M26" s="42"/>
      <c r="N26" s="42"/>
      <c r="O26" s="42"/>
      <c r="P26" s="42"/>
      <c r="Q26" s="42"/>
    </row>
    <row r="27" spans="1:17" ht="15.75" thickBot="1">
      <c r="A27" s="80" t="s">
        <v>29</v>
      </c>
      <c r="J27" s="46"/>
    </row>
    <row r="28" spans="1:17" ht="14.45" customHeight="1">
      <c r="A28" s="81" t="s">
        <v>30</v>
      </c>
      <c r="C28" s="140" t="s">
        <v>21</v>
      </c>
      <c r="D28" s="141"/>
      <c r="E28" s="141"/>
      <c r="F28" s="141"/>
      <c r="G28" s="141"/>
      <c r="H28" s="141"/>
      <c r="I28" s="141"/>
      <c r="J28" s="142"/>
    </row>
    <row r="29" spans="1:17">
      <c r="A29" s="81" t="s">
        <v>31</v>
      </c>
      <c r="C29" s="143"/>
      <c r="D29" s="144"/>
      <c r="E29" s="144"/>
      <c r="F29" s="144"/>
      <c r="G29" s="144"/>
      <c r="H29" s="144"/>
      <c r="I29" s="144"/>
      <c r="J29" s="145"/>
    </row>
    <row r="30" spans="1:17">
      <c r="A30" s="85"/>
      <c r="C30" s="143"/>
      <c r="D30" s="144"/>
      <c r="E30" s="144"/>
      <c r="F30" s="144"/>
      <c r="G30" s="144"/>
      <c r="H30" s="144"/>
      <c r="I30" s="144"/>
      <c r="J30" s="145"/>
    </row>
    <row r="31" spans="1:17">
      <c r="A31" s="86"/>
      <c r="C31" s="143"/>
      <c r="D31" s="144"/>
      <c r="E31" s="144"/>
      <c r="F31" s="144"/>
      <c r="G31" s="144"/>
      <c r="H31" s="144"/>
      <c r="I31" s="144"/>
      <c r="J31" s="145"/>
    </row>
    <row r="32" spans="1:17">
      <c r="C32" s="143"/>
      <c r="D32" s="144"/>
      <c r="E32" s="144"/>
      <c r="F32" s="144"/>
      <c r="G32" s="144"/>
      <c r="H32" s="144"/>
      <c r="I32" s="144"/>
      <c r="J32" s="145"/>
    </row>
    <row r="33" spans="3:10">
      <c r="C33" s="143"/>
      <c r="D33" s="144"/>
      <c r="E33" s="144"/>
      <c r="F33" s="144"/>
      <c r="G33" s="144"/>
      <c r="H33" s="144"/>
      <c r="I33" s="144"/>
      <c r="J33" s="145"/>
    </row>
    <row r="34" spans="3:10">
      <c r="C34" s="143"/>
      <c r="D34" s="144"/>
      <c r="E34" s="144"/>
      <c r="F34" s="144"/>
      <c r="G34" s="144"/>
      <c r="H34" s="144"/>
      <c r="I34" s="144"/>
      <c r="J34" s="145"/>
    </row>
    <row r="35" spans="3:10">
      <c r="C35" s="143"/>
      <c r="D35" s="144"/>
      <c r="E35" s="144"/>
      <c r="F35" s="144"/>
      <c r="G35" s="144"/>
      <c r="H35" s="144"/>
      <c r="I35" s="144"/>
      <c r="J35" s="145"/>
    </row>
    <row r="36" spans="3:10" ht="15.75" thickBot="1">
      <c r="C36" s="146"/>
      <c r="D36" s="147"/>
      <c r="E36" s="147"/>
      <c r="F36" s="147"/>
      <c r="G36" s="147"/>
      <c r="H36" s="147"/>
      <c r="I36" s="147"/>
      <c r="J36" s="148"/>
    </row>
  </sheetData>
  <mergeCells count="8">
    <mergeCell ref="C28:J36"/>
    <mergeCell ref="A1:Q3"/>
    <mergeCell ref="A20:A21"/>
    <mergeCell ref="B20:B21"/>
    <mergeCell ref="A12:A13"/>
    <mergeCell ref="B12:B13"/>
    <mergeCell ref="A18:A19"/>
    <mergeCell ref="B18:B19"/>
  </mergeCells>
  <pageMargins left="0.7" right="0.7" top="0.78740157499999996" bottom="0.78740157499999996" header="0.3" footer="0.3"/>
  <pageSetup paperSize="9" scale="84" fitToWidth="0" fitToHeight="0" orientation="landscape" r:id="rId1"/>
  <headerFooter>
    <oddHeader>&amp;L&amp;"DB Neo Office"&amp;11&amp;KEC0016           DB Intern / DB internal&amp;1#_x000D_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f3f0a-10d7-4d2a-b119-75df60075485">
      <Terms xmlns="http://schemas.microsoft.com/office/infopath/2007/PartnerControls"/>
    </lcf76f155ced4ddcb4097134ff3c332f>
    <TaxCatchAll xmlns="935dbd3b-9bb1-4d6b-bc83-bc373b9479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07FA77BF8F884CB4B6AF6AD03227C3" ma:contentTypeVersion="12" ma:contentTypeDescription="Ein neues Dokument erstellen." ma:contentTypeScope="" ma:versionID="0eaa2c9496e546ea94081682710a592c">
  <xsd:schema xmlns:xsd="http://www.w3.org/2001/XMLSchema" xmlns:xs="http://www.w3.org/2001/XMLSchema" xmlns:p="http://schemas.microsoft.com/office/2006/metadata/properties" xmlns:ns2="b72f3f0a-10d7-4d2a-b119-75df60075485" xmlns:ns3="935dbd3b-9bb1-4d6b-bc83-bc373b947983" targetNamespace="http://schemas.microsoft.com/office/2006/metadata/properties" ma:root="true" ma:fieldsID="531896278ed32aba2d9713bb5515272e" ns2:_="" ns3:_="">
    <xsd:import namespace="b72f3f0a-10d7-4d2a-b119-75df60075485"/>
    <xsd:import namespace="935dbd3b-9bb1-4d6b-bc83-bc373b9479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f3f0a-10d7-4d2a-b119-75df600754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dbd3b-9bb1-4d6b-bc83-bc373b94798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6cd500-05a2-41ef-98f5-284d518df8cd}" ma:internalName="TaxCatchAll" ma:showField="CatchAllData" ma:web="935dbd3b-9bb1-4d6b-bc83-bc373b9479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FBBFBF-2D20-4E7C-B80F-1BEA00FD4DC2}">
  <ds:schemaRefs>
    <ds:schemaRef ds:uri="http://purl.org/dc/dcmitype/"/>
    <ds:schemaRef ds:uri="935dbd3b-9bb1-4d6b-bc83-bc373b947983"/>
    <ds:schemaRef ds:uri="http://schemas.microsoft.com/office/2006/documentManagement/types"/>
    <ds:schemaRef ds:uri="http://schemas.microsoft.com/office/2006/metadata/properties"/>
    <ds:schemaRef ds:uri="http://purl.org/dc/terms/"/>
    <ds:schemaRef ds:uri="b72f3f0a-10d7-4d2a-b119-75df60075485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5C9BA-1C36-4159-B3F7-4F12185B0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2f3f0a-10d7-4d2a-b119-75df60075485"/>
    <ds:schemaRef ds:uri="935dbd3b-9bb1-4d6b-bc83-bc373b947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920DFC-102C-4251-A010-940E04700E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RB37_HLGW-HEBS</vt:lpstr>
      <vt:lpstr>RB37_HEBS-HLGW</vt:lpstr>
      <vt:lpstr>'RB37_HEBS-HLGW'!Druckbereich</vt:lpstr>
      <vt:lpstr>'RB37_HLGW-HEBS'!Druckbereich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To Scholz</dc:creator>
  <cp:lastModifiedBy>Julius Sander</cp:lastModifiedBy>
  <dcterms:created xsi:type="dcterms:W3CDTF">2026-03-19T06:51:36Z</dcterms:created>
  <dcterms:modified xsi:type="dcterms:W3CDTF">2026-07-02T16:39:55Z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ac9f92-1d4e-4aae-b975-a9900684008d_Enabled">
    <vt:lpwstr>true</vt:lpwstr>
  </property>
  <property fmtid="{D5CDD505-2E9C-101B-9397-08002B2CF9AE}" pid="3" name="MSIP_Label_3dac9f92-1d4e-4aae-b975-a9900684008d_SetDate">
    <vt:lpwstr>2026-03-19T06:51:45Z</vt:lpwstr>
  </property>
  <property fmtid="{D5CDD505-2E9C-101B-9397-08002B2CF9AE}" pid="4" name="MSIP_Label_3dac9f92-1d4e-4aae-b975-a9900684008d_Method">
    <vt:lpwstr>Standard</vt:lpwstr>
  </property>
  <property fmtid="{D5CDD505-2E9C-101B-9397-08002B2CF9AE}" pid="5" name="MSIP_Label_3dac9f92-1d4e-4aae-b975-a9900684008d_Name">
    <vt:lpwstr>DB Intern</vt:lpwstr>
  </property>
  <property fmtid="{D5CDD505-2E9C-101B-9397-08002B2CF9AE}" pid="6" name="MSIP_Label_3dac9f92-1d4e-4aae-b975-a9900684008d_SiteId">
    <vt:lpwstr>a1a72d9c-49e6-4f6d-9af6-5aafa1183bfd</vt:lpwstr>
  </property>
  <property fmtid="{D5CDD505-2E9C-101B-9397-08002B2CF9AE}" pid="7" name="MSIP_Label_3dac9f92-1d4e-4aae-b975-a9900684008d_ActionId">
    <vt:lpwstr>510d6883-c5b5-4ec0-9de8-cd87632294cf</vt:lpwstr>
  </property>
  <property fmtid="{D5CDD505-2E9C-101B-9397-08002B2CF9AE}" pid="8" name="MSIP_Label_3dac9f92-1d4e-4aae-b975-a9900684008d_ContentBits">
    <vt:lpwstr>1</vt:lpwstr>
  </property>
  <property fmtid="{D5CDD505-2E9C-101B-9397-08002B2CF9AE}" pid="9" name="MSIP_Label_3dac9f92-1d4e-4aae-b975-a9900684008d_Tag">
    <vt:lpwstr>10, 3, 0, 1</vt:lpwstr>
  </property>
  <property fmtid="{D5CDD505-2E9C-101B-9397-08002B2CF9AE}" pid="10" name="ContentTypeId">
    <vt:lpwstr>0x0101002E07FA77BF8F884CB4B6AF6AD03227C3</vt:lpwstr>
  </property>
  <property fmtid="{D5CDD505-2E9C-101B-9397-08002B2CF9AE}" pid="11" name="MediaServiceImageTags">
    <vt:lpwstr/>
  </property>
</Properties>
</file>